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510"/>
  </bookViews>
  <sheets>
    <sheet name="tabella sistema premiante" sheetId="1" r:id="rId1"/>
  </sheets>
  <definedNames>
    <definedName name="_xlnm._FilterDatabase" localSheetId="0" hidden="1">'tabella sistema premiante'!$A$3:$F$13</definedName>
    <definedName name="classi">'tabella sistema premiante'!$B$4:$B$13</definedName>
  </definedNames>
  <calcPr calcId="114210"/>
</workbook>
</file>

<file path=xl/calcChain.xml><?xml version="1.0" encoding="utf-8"?>
<calcChain xmlns="http://schemas.openxmlformats.org/spreadsheetml/2006/main">
  <c r="D15" i="1"/>
  <c r="C15"/>
  <c r="F13"/>
  <c r="E13"/>
  <c r="F11"/>
  <c r="F15"/>
  <c r="E11"/>
  <c r="E15"/>
  <c r="H15"/>
  <c r="G15"/>
</calcChain>
</file>

<file path=xl/sharedStrings.xml><?xml version="1.0" encoding="utf-8"?>
<sst xmlns="http://schemas.openxmlformats.org/spreadsheetml/2006/main" count="19" uniqueCount="19">
  <si>
    <t>CLASSI</t>
  </si>
  <si>
    <t>DIRIGENTI MEDICI BENEFICIARI</t>
  </si>
  <si>
    <t>DIRIGENTI NON MEDICI BENEFICIARI</t>
  </si>
  <si>
    <t>0,00%-10,00%</t>
  </si>
  <si>
    <t>10,01%-20,00%</t>
  </si>
  <si>
    <t>20,01%-30,00%</t>
  </si>
  <si>
    <t>30,01%-40,00%</t>
  </si>
  <si>
    <t>40,01%-50,00%</t>
  </si>
  <si>
    <t>50,01%-60,00%</t>
  </si>
  <si>
    <t>60,01%-70,00%</t>
  </si>
  <si>
    <t>70,01%-80,00%</t>
  </si>
  <si>
    <t>80,01%-90,00%</t>
  </si>
  <si>
    <t>90,01%-100,00%</t>
  </si>
  <si>
    <t>ECONOMICO EROGATO AL PERSONALE DEL COMPARTO (IN APPLICAZIONE ACCORDI AZIENDALI)</t>
  </si>
  <si>
    <t>ECONOMICO EROGATO AI DIRIGENTI MEDICI  (IN APPLICAZIONE ACCORDI AZIENDALI)</t>
  </si>
  <si>
    <t>ECONOMICO EROGATO AI DIRIGENTI NON MEDICI  (IN APPLICAZIONE ACCORDI AZIENDALI)</t>
  </si>
  <si>
    <t>SISTEMA PREMIANTE ANNO 2020</t>
  </si>
  <si>
    <t>QUOTA % IN BASE A ESITO VALUTAZIONE</t>
  </si>
  <si>
    <t>PERSONALE NON DIRIGENTE  BENEFICIARIO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</si>
</sst>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Liberation Sans"/>
      <family val="2"/>
    </font>
    <font>
      <b/>
      <sz val="10"/>
      <color indexed="8"/>
      <name val="Liberation Sans"/>
      <family val="2"/>
    </font>
    <font>
      <sz val="11"/>
      <color indexed="8"/>
      <name val="Calibri"/>
      <family val="2"/>
    </font>
    <font>
      <b/>
      <sz val="10"/>
      <color indexed="8"/>
      <name val="Liberation Sans"/>
    </font>
    <font>
      <sz val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0" fillId="0" borderId="1" xfId="0" applyNumberFormat="1" applyBorder="1"/>
    <xf numFmtId="4" fontId="0" fillId="0" borderId="2" xfId="1" applyNumberFormat="1" applyFont="1" applyFill="1" applyBorder="1"/>
    <xf numFmtId="0" fontId="5" fillId="0" borderId="0" xfId="0" applyFont="1" applyAlignment="1">
      <alignment horizontal="center" vertical="center" wrapText="1"/>
    </xf>
    <xf numFmtId="0" fontId="1" fillId="0" borderId="1" xfId="0" applyNumberFormat="1" applyFont="1" applyBorder="1"/>
    <xf numFmtId="43" fontId="1" fillId="0" borderId="0" xfId="1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/>
    <xf numFmtId="3" fontId="1" fillId="0" borderId="0" xfId="0" applyNumberFormat="1" applyFont="1" applyFill="1"/>
    <xf numFmtId="0" fontId="7" fillId="0" borderId="0" xfId="0" applyFont="1"/>
    <xf numFmtId="0" fontId="0" fillId="0" borderId="0" xfId="0" applyNumberFormat="1" applyFill="1"/>
    <xf numFmtId="43" fontId="4" fillId="0" borderId="0" xfId="1" applyFont="1" applyFill="1"/>
    <xf numFmtId="0" fontId="0" fillId="0" borderId="1" xfId="0" applyNumberFormat="1" applyFill="1" applyBorder="1"/>
    <xf numFmtId="4" fontId="0" fillId="0" borderId="0" xfId="1" applyNumberFormat="1" applyFont="1" applyFill="1" applyBorder="1"/>
    <xf numFmtId="0" fontId="0" fillId="0" borderId="0" xfId="0" applyNumberFormat="1" applyFill="1" applyBorder="1"/>
    <xf numFmtId="43" fontId="4" fillId="0" borderId="0" xfId="1" applyFont="1" applyFill="1" applyBorder="1"/>
    <xf numFmtId="0" fontId="0" fillId="0" borderId="3" xfId="0" applyNumberFormat="1" applyFill="1" applyBorder="1"/>
    <xf numFmtId="43" fontId="4" fillId="0" borderId="4" xfId="1" applyFont="1" applyFill="1" applyBorder="1"/>
    <xf numFmtId="43" fontId="4" fillId="0" borderId="2" xfId="1" applyFont="1" applyFill="1" applyBorder="1"/>
  </cellXfs>
  <cellStyles count="2">
    <cellStyle name="Migliaia 2" xfId="1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workbookViewId="0">
      <selection activeCell="B3" sqref="B3"/>
    </sheetView>
  </sheetViews>
  <sheetFormatPr defaultRowHeight="15"/>
  <cols>
    <col min="1" max="1" width="9.42578125" customWidth="1"/>
    <col min="2" max="2" width="21.7109375" customWidth="1"/>
    <col min="3" max="3" width="19.7109375" customWidth="1"/>
    <col min="4" max="4" width="19.7109375" style="4" customWidth="1"/>
    <col min="5" max="6" width="23.28515625" style="4" customWidth="1"/>
    <col min="7" max="7" width="17.5703125" style="4" customWidth="1"/>
    <col min="8" max="8" width="17.7109375" customWidth="1"/>
  </cols>
  <sheetData>
    <row r="1" spans="1:8" ht="15.75">
      <c r="A1" s="15" t="s">
        <v>16</v>
      </c>
    </row>
    <row r="2" spans="1:8" ht="15.75">
      <c r="A2" s="15"/>
    </row>
    <row r="3" spans="1:8" ht="89.25">
      <c r="A3" s="1" t="s">
        <v>0</v>
      </c>
      <c r="B3" s="2" t="s">
        <v>17</v>
      </c>
      <c r="C3" s="2" t="s">
        <v>1</v>
      </c>
      <c r="D3" s="3" t="s">
        <v>14</v>
      </c>
      <c r="E3" s="3" t="s">
        <v>2</v>
      </c>
      <c r="F3" s="3" t="s">
        <v>15</v>
      </c>
      <c r="G3" s="3" t="s">
        <v>18</v>
      </c>
      <c r="H3" s="3" t="s">
        <v>13</v>
      </c>
    </row>
    <row r="4" spans="1:8">
      <c r="A4" s="1">
        <v>1</v>
      </c>
      <c r="B4" s="1" t="s">
        <v>3</v>
      </c>
      <c r="C4" s="4"/>
      <c r="F4" s="5"/>
      <c r="G4" s="22"/>
      <c r="H4" s="23"/>
    </row>
    <row r="5" spans="1:8">
      <c r="A5" s="1">
        <v>2</v>
      </c>
      <c r="B5" s="1" t="s">
        <v>4</v>
      </c>
      <c r="C5" s="6"/>
      <c r="D5" s="7"/>
      <c r="F5" s="5"/>
      <c r="G5" s="18">
        <v>3</v>
      </c>
      <c r="H5" s="4">
        <v>1837.44</v>
      </c>
    </row>
    <row r="6" spans="1:8">
      <c r="A6" s="1">
        <v>3</v>
      </c>
      <c r="B6" s="1" t="s">
        <v>5</v>
      </c>
      <c r="C6" s="6"/>
      <c r="D6" s="7"/>
      <c r="F6" s="5"/>
      <c r="G6" s="18">
        <v>1</v>
      </c>
      <c r="H6" s="4">
        <v>1092.8399999999999</v>
      </c>
    </row>
    <row r="7" spans="1:8">
      <c r="A7" s="1">
        <v>4</v>
      </c>
      <c r="B7" s="1" t="s">
        <v>6</v>
      </c>
      <c r="C7" s="6"/>
      <c r="D7" s="7"/>
      <c r="F7" s="5"/>
      <c r="G7" s="18">
        <v>58</v>
      </c>
      <c r="H7" s="4">
        <v>43430.71</v>
      </c>
    </row>
    <row r="8" spans="1:8">
      <c r="A8" s="1">
        <v>5</v>
      </c>
      <c r="B8" s="1" t="s">
        <v>7</v>
      </c>
      <c r="C8" s="6"/>
      <c r="D8" s="7"/>
      <c r="F8" s="5"/>
      <c r="G8" s="18">
        <v>215</v>
      </c>
      <c r="H8" s="24">
        <v>148859.37</v>
      </c>
    </row>
    <row r="9" spans="1:8">
      <c r="A9" s="1">
        <v>6</v>
      </c>
      <c r="B9" s="1" t="s">
        <v>8</v>
      </c>
      <c r="C9" s="6"/>
      <c r="D9" s="7"/>
      <c r="E9" s="16"/>
      <c r="F9" s="17"/>
      <c r="G9" s="4">
        <v>451</v>
      </c>
      <c r="H9" s="4">
        <v>462739.53</v>
      </c>
    </row>
    <row r="10" spans="1:8">
      <c r="A10" s="1">
        <v>7</v>
      </c>
      <c r="B10" s="1" t="s">
        <v>9</v>
      </c>
      <c r="C10" s="6"/>
      <c r="D10" s="7"/>
      <c r="E10" s="16"/>
      <c r="F10" s="17"/>
      <c r="G10" s="18">
        <v>1139</v>
      </c>
      <c r="H10" s="24">
        <v>1159522.8400000001</v>
      </c>
    </row>
    <row r="11" spans="1:8">
      <c r="A11" s="1">
        <v>8</v>
      </c>
      <c r="B11" s="1" t="s">
        <v>10</v>
      </c>
      <c r="C11" s="18">
        <v>14</v>
      </c>
      <c r="D11" s="7">
        <v>24892.25</v>
      </c>
      <c r="E11" s="16">
        <f>4+1+7</f>
        <v>12</v>
      </c>
      <c r="F11" s="17">
        <f>69823.74+9600+19939.02</f>
        <v>99362.760000000009</v>
      </c>
      <c r="G11" s="22">
        <v>3417</v>
      </c>
      <c r="H11" s="23">
        <v>3792654.28</v>
      </c>
    </row>
    <row r="12" spans="1:8">
      <c r="A12" s="1">
        <v>9</v>
      </c>
      <c r="B12" s="1" t="s">
        <v>11</v>
      </c>
      <c r="C12" s="18"/>
      <c r="D12" s="7"/>
      <c r="E12" s="16"/>
      <c r="F12" s="17"/>
      <c r="G12" s="18">
        <v>4157</v>
      </c>
      <c r="H12" s="24">
        <v>4896169.1500000004</v>
      </c>
    </row>
    <row r="13" spans="1:8">
      <c r="A13" s="1">
        <v>10</v>
      </c>
      <c r="B13" s="1" t="s">
        <v>12</v>
      </c>
      <c r="C13" s="18">
        <v>2352</v>
      </c>
      <c r="D13" s="7">
        <v>5510793.6500000004</v>
      </c>
      <c r="E13" s="16">
        <f>255+31+73</f>
        <v>359</v>
      </c>
      <c r="F13" s="17">
        <f>910048.05+370538.79+1797144.19</f>
        <v>3077731.0300000003</v>
      </c>
      <c r="G13" s="18">
        <v>2586</v>
      </c>
      <c r="H13" s="24">
        <v>3216832.42</v>
      </c>
    </row>
    <row r="14" spans="1:8">
      <c r="A14" s="1"/>
      <c r="B14" s="1"/>
      <c r="C14" s="18"/>
      <c r="D14" s="19"/>
      <c r="E14" s="16"/>
      <c r="F14" s="17"/>
      <c r="G14" s="20"/>
      <c r="H14" s="21"/>
    </row>
    <row r="15" spans="1:8" s="13" customFormat="1">
      <c r="A15" s="8"/>
      <c r="B15" s="8"/>
      <c r="C15" s="9">
        <f>SUM(C11:C13)</f>
        <v>2366</v>
      </c>
      <c r="D15" s="10">
        <f>SUM(D10:D13)</f>
        <v>5535685.9000000004</v>
      </c>
      <c r="E15" s="11">
        <f>SUM(E9:E13)</f>
        <v>371</v>
      </c>
      <c r="F15" s="12">
        <f>SUM(F9:F13)</f>
        <v>3177093.79</v>
      </c>
      <c r="G15" s="14">
        <f>SUM(G4:G13)</f>
        <v>12027</v>
      </c>
      <c r="H15" s="12">
        <f>SUM(H4:H13)</f>
        <v>13723138.58</v>
      </c>
    </row>
    <row r="17" spans="1:2">
      <c r="A17" s="13"/>
    </row>
    <row r="19" spans="1:2">
      <c r="A19" s="1"/>
      <c r="B19" s="2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  <row r="28" spans="1:2">
      <c r="A28" s="1"/>
      <c r="B28" s="1"/>
    </row>
    <row r="29" spans="1:2">
      <c r="A29" s="1"/>
      <c r="B29" s="1"/>
    </row>
    <row r="30" spans="1:2">
      <c r="A30" s="1"/>
      <c r="B30" s="1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sistema premiante</vt:lpstr>
      <vt:lpstr>classi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Venturi</dc:creator>
  <cp:lastModifiedBy>u.personale2</cp:lastModifiedBy>
  <dcterms:created xsi:type="dcterms:W3CDTF">2022-03-28T10:16:20Z</dcterms:created>
  <dcterms:modified xsi:type="dcterms:W3CDTF">2022-04-07T15:42:33Z</dcterms:modified>
</cp:coreProperties>
</file>